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X14" i="1" l="1"/>
  <c r="W14" i="1"/>
  <c r="Y5" i="1" l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4" i="1"/>
  <c r="W6" i="1" l="1"/>
  <c r="X6" i="1" s="1"/>
  <c r="W7" i="1"/>
  <c r="X7" i="1" s="1"/>
  <c r="W8" i="1"/>
  <c r="X8" i="1"/>
  <c r="X3" i="1"/>
  <c r="W11" i="1"/>
  <c r="X11" i="1" s="1"/>
  <c r="W12" i="1"/>
  <c r="X12" i="1" s="1"/>
  <c r="W13" i="1"/>
  <c r="X13" i="1" s="1"/>
  <c r="W15" i="1"/>
  <c r="X15" i="1" s="1"/>
  <c r="W16" i="1"/>
  <c r="X16" i="1" s="1"/>
  <c r="W17" i="1"/>
  <c r="X17" i="1" s="1"/>
  <c r="W19" i="1"/>
  <c r="X19" i="1" s="1"/>
  <c r="W20" i="1"/>
  <c r="X20" i="1" s="1"/>
  <c r="W21" i="1"/>
  <c r="X21" i="1" s="1"/>
  <c r="W22" i="1"/>
  <c r="X22" i="1" s="1"/>
  <c r="W23" i="1"/>
  <c r="X23" i="1" s="1"/>
  <c r="W24" i="1"/>
  <c r="X24" i="1" s="1"/>
  <c r="W4" i="1"/>
  <c r="X4" i="1" s="1"/>
  <c r="X2" i="1"/>
</calcChain>
</file>

<file path=xl/sharedStrings.xml><?xml version="1.0" encoding="utf-8"?>
<sst xmlns="http://schemas.openxmlformats.org/spreadsheetml/2006/main" count="61" uniqueCount="42">
  <si>
    <t>Össesen</t>
  </si>
  <si>
    <t>%</t>
  </si>
  <si>
    <t>Alexin Balázs</t>
  </si>
  <si>
    <t>Csatlós Krisztina</t>
  </si>
  <si>
    <t>Cserovszek Adrienn</t>
  </si>
  <si>
    <t>Csik Dóra</t>
  </si>
  <si>
    <t>Fehér Ferencz</t>
  </si>
  <si>
    <t>Fehérvári Eszter</t>
  </si>
  <si>
    <t>Ferenczi Etelka</t>
  </si>
  <si>
    <t>Gondár Stefánia</t>
  </si>
  <si>
    <t>Horváth Márius Nataniel</t>
  </si>
  <si>
    <t>Kiss Noémi Mária</t>
  </si>
  <si>
    <t>Kosa Erik</t>
  </si>
  <si>
    <t>Krizsán Kitti</t>
  </si>
  <si>
    <t>Nagy Gréta</t>
  </si>
  <si>
    <t>Pantl Orsolya</t>
  </si>
  <si>
    <t>Rőder Rita</t>
  </si>
  <si>
    <t>Süveges Zalán</t>
  </si>
  <si>
    <t>Szabó Dávid</t>
  </si>
  <si>
    <t>Széles Bence</t>
  </si>
  <si>
    <t>Tóth Mátyás</t>
  </si>
  <si>
    <t>Varga Péter Tibor</t>
  </si>
  <si>
    <t>Várhegyi Lea Sára</t>
  </si>
  <si>
    <t>ábra</t>
  </si>
  <si>
    <t>számolás</t>
  </si>
  <si>
    <t>mértékegység</t>
  </si>
  <si>
    <t>értékesjegy</t>
  </si>
  <si>
    <t>egyéb</t>
  </si>
  <si>
    <t>PONTLEVONÁS</t>
  </si>
  <si>
    <t>PLUSZPONT</t>
  </si>
  <si>
    <t>Feladat</t>
  </si>
  <si>
    <t>Részpont</t>
  </si>
  <si>
    <t>összes diff.</t>
  </si>
  <si>
    <t>összes nemlin.</t>
  </si>
  <si>
    <t>differenciális módszer</t>
  </si>
  <si>
    <t>lineáris módszer</t>
  </si>
  <si>
    <t>nemlineáris módszer</t>
  </si>
  <si>
    <t>összefoglalás</t>
  </si>
  <si>
    <t>végeredmény</t>
  </si>
  <si>
    <t>indoklás</t>
  </si>
  <si>
    <t>Átlag: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</si>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</sst>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right"/>
    </xf>
    <xf numFmtId="164" fontId="0" fillId="0" borderId="9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164" fontId="0" fillId="0" borderId="4" xfId="1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2.42578125" customWidth="1"/>
    <col min="2" max="20" width="4.7109375" customWidth="1"/>
    <col min="21" max="21" width="5.85546875" customWidth="1"/>
    <col min="22" max="22" width="6" customWidth="1"/>
    <col min="24" max="24" width="9" customWidth="1"/>
  </cols>
  <sheetData>
    <row r="1" spans="1:25" ht="15.75" thickBot="1" x14ac:dyDescent="0.3">
      <c r="A1" s="10"/>
      <c r="B1" s="28" t="s">
        <v>28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0"/>
      <c r="U1" s="31" t="s">
        <v>29</v>
      </c>
      <c r="V1" s="32"/>
      <c r="W1" s="4" t="s">
        <v>0</v>
      </c>
      <c r="X1" s="11" t="s">
        <v>1</v>
      </c>
    </row>
    <row r="2" spans="1:25" ht="15.75" thickBot="1" x14ac:dyDescent="0.3">
      <c r="A2" s="2" t="s">
        <v>30</v>
      </c>
      <c r="B2" s="33" t="s">
        <v>34</v>
      </c>
      <c r="C2" s="34"/>
      <c r="D2" s="34"/>
      <c r="E2" s="34"/>
      <c r="F2" s="35"/>
      <c r="G2" s="36" t="s">
        <v>35</v>
      </c>
      <c r="H2" s="34"/>
      <c r="I2" s="34"/>
      <c r="J2" s="34"/>
      <c r="K2" s="35"/>
      <c r="L2" s="36" t="s">
        <v>36</v>
      </c>
      <c r="M2" s="34"/>
      <c r="N2" s="34"/>
      <c r="O2" s="34"/>
      <c r="P2" s="34"/>
      <c r="Q2" s="36" t="s">
        <v>37</v>
      </c>
      <c r="R2" s="34"/>
      <c r="S2" s="34"/>
      <c r="T2" s="35"/>
      <c r="U2" s="1"/>
      <c r="V2" s="20"/>
      <c r="W2" s="19">
        <v>40</v>
      </c>
      <c r="X2" s="26">
        <f>W2/$W$2</f>
        <v>1</v>
      </c>
    </row>
    <row r="3" spans="1:25" ht="75" thickBot="1" x14ac:dyDescent="0.3">
      <c r="A3" s="18" t="s">
        <v>31</v>
      </c>
      <c r="B3" s="21" t="s">
        <v>23</v>
      </c>
      <c r="C3" s="22" t="s">
        <v>24</v>
      </c>
      <c r="D3" s="22" t="s">
        <v>25</v>
      </c>
      <c r="E3" s="22" t="s">
        <v>26</v>
      </c>
      <c r="F3" s="23" t="s">
        <v>27</v>
      </c>
      <c r="G3" s="24" t="s">
        <v>23</v>
      </c>
      <c r="H3" s="22" t="s">
        <v>24</v>
      </c>
      <c r="I3" s="22" t="s">
        <v>25</v>
      </c>
      <c r="J3" s="22" t="s">
        <v>26</v>
      </c>
      <c r="K3" s="23" t="s">
        <v>27</v>
      </c>
      <c r="L3" s="24" t="s">
        <v>23</v>
      </c>
      <c r="M3" s="22" t="s">
        <v>24</v>
      </c>
      <c r="N3" s="22" t="s">
        <v>25</v>
      </c>
      <c r="O3" s="22" t="s">
        <v>26</v>
      </c>
      <c r="P3" s="22" t="s">
        <v>27</v>
      </c>
      <c r="Q3" s="24" t="s">
        <v>38</v>
      </c>
      <c r="R3" s="22" t="s">
        <v>39</v>
      </c>
      <c r="S3" s="22" t="s">
        <v>25</v>
      </c>
      <c r="T3" s="23" t="s">
        <v>26</v>
      </c>
      <c r="U3" s="22" t="s">
        <v>32</v>
      </c>
      <c r="V3" s="25" t="s">
        <v>33</v>
      </c>
      <c r="W3" s="18" t="s">
        <v>40</v>
      </c>
      <c r="X3" s="27">
        <f>AVERAGEIF(X4:X24,"&lt;&gt;0")</f>
        <v>0.75294117647058822</v>
      </c>
    </row>
    <row r="4" spans="1:25" x14ac:dyDescent="0.25">
      <c r="A4" s="12" t="s">
        <v>2</v>
      </c>
      <c r="B4" s="5"/>
      <c r="C4" s="4"/>
      <c r="D4" s="4">
        <v>3</v>
      </c>
      <c r="E4" s="4"/>
      <c r="F4" s="15"/>
      <c r="G4" s="14"/>
      <c r="H4" s="4"/>
      <c r="I4" s="4">
        <v>3</v>
      </c>
      <c r="J4" s="4">
        <v>3</v>
      </c>
      <c r="K4" s="15"/>
      <c r="L4" s="14"/>
      <c r="M4" s="4"/>
      <c r="N4" s="4">
        <v>3</v>
      </c>
      <c r="O4" s="4"/>
      <c r="P4" s="4"/>
      <c r="Q4" s="14"/>
      <c r="R4" s="4"/>
      <c r="S4" s="4">
        <v>3</v>
      </c>
      <c r="T4" s="15">
        <v>3</v>
      </c>
      <c r="U4" s="4"/>
      <c r="V4" s="11"/>
      <c r="W4" s="5">
        <f>$W$2-SUM(B4:T4)+SUM(U4:V4)</f>
        <v>22</v>
      </c>
      <c r="X4" s="6">
        <f>W4/$W$2</f>
        <v>0.55000000000000004</v>
      </c>
      <c r="Y4" t="str">
        <f>IF(X4="-","hiányzik!",IF(X4&lt;0.4,"ÚJRA!",""))</f>
        <v/>
      </c>
    </row>
    <row r="5" spans="1:25" x14ac:dyDescent="0.25">
      <c r="A5" s="12" t="s">
        <v>3</v>
      </c>
      <c r="B5" s="5"/>
      <c r="C5" s="4"/>
      <c r="D5" s="4"/>
      <c r="E5" s="4"/>
      <c r="F5" s="15"/>
      <c r="G5" s="14"/>
      <c r="H5" s="4"/>
      <c r="I5" s="4"/>
      <c r="J5" s="4"/>
      <c r="K5" s="15"/>
      <c r="L5" s="14"/>
      <c r="M5" s="4"/>
      <c r="N5" s="4"/>
      <c r="O5" s="4"/>
      <c r="P5" s="4"/>
      <c r="Q5" s="14"/>
      <c r="R5" s="4"/>
      <c r="S5" s="4"/>
      <c r="T5" s="15"/>
      <c r="U5" s="4"/>
      <c r="V5" s="11"/>
      <c r="W5" s="5" t="s">
        <v>41</v>
      </c>
      <c r="X5" s="6" t="s">
        <v>41</v>
      </c>
      <c r="Y5" t="str">
        <f t="shared" ref="Y5:Y24" si="0">IF(X5="-","hiányzik!",IF(X5&lt;0.4,"ÚJRA!",""))</f>
        <v>hiányzik!</v>
      </c>
    </row>
    <row r="6" spans="1:25" x14ac:dyDescent="0.25">
      <c r="A6" s="12" t="s">
        <v>4</v>
      </c>
      <c r="B6" s="5"/>
      <c r="C6" s="4"/>
      <c r="D6" s="4"/>
      <c r="E6" s="4"/>
      <c r="F6" s="15"/>
      <c r="G6" s="14"/>
      <c r="H6" s="4"/>
      <c r="I6" s="4"/>
      <c r="J6" s="4">
        <v>3</v>
      </c>
      <c r="K6" s="15"/>
      <c r="L6" s="14"/>
      <c r="M6" s="4"/>
      <c r="N6" s="4"/>
      <c r="O6" s="4"/>
      <c r="P6" s="4"/>
      <c r="Q6" s="14"/>
      <c r="R6" s="4"/>
      <c r="S6" s="4"/>
      <c r="T6" s="15"/>
      <c r="U6" s="4"/>
      <c r="V6" s="11"/>
      <c r="W6" s="5">
        <f>$W$2-SUM(B6:T6)+SUM(U6:V6)</f>
        <v>37</v>
      </c>
      <c r="X6" s="6">
        <f>W6/$W$2</f>
        <v>0.92500000000000004</v>
      </c>
      <c r="Y6" t="str">
        <f t="shared" si="0"/>
        <v/>
      </c>
    </row>
    <row r="7" spans="1:25" x14ac:dyDescent="0.25">
      <c r="A7" s="12" t="s">
        <v>5</v>
      </c>
      <c r="B7" s="5"/>
      <c r="C7" s="4"/>
      <c r="D7" s="4"/>
      <c r="E7" s="4">
        <v>3</v>
      </c>
      <c r="F7" s="15"/>
      <c r="G7" s="14"/>
      <c r="H7" s="4"/>
      <c r="I7" s="4">
        <v>3</v>
      </c>
      <c r="J7" s="4"/>
      <c r="K7" s="15">
        <v>3</v>
      </c>
      <c r="L7" s="14"/>
      <c r="M7" s="4"/>
      <c r="N7" s="4"/>
      <c r="O7" s="4"/>
      <c r="P7" s="4">
        <v>3</v>
      </c>
      <c r="Q7" s="14">
        <v>3</v>
      </c>
      <c r="R7" s="4">
        <v>3</v>
      </c>
      <c r="S7" s="4"/>
      <c r="T7" s="15"/>
      <c r="U7" s="4"/>
      <c r="V7" s="11"/>
      <c r="W7" s="5">
        <f>$W$2-SUM(B7:T7)+SUM(U7:V7)</f>
        <v>22</v>
      </c>
      <c r="X7" s="6">
        <f>W7/$W$2</f>
        <v>0.55000000000000004</v>
      </c>
      <c r="Y7" t="str">
        <f t="shared" si="0"/>
        <v/>
      </c>
    </row>
    <row r="8" spans="1:25" x14ac:dyDescent="0.25">
      <c r="A8" s="12" t="s">
        <v>6</v>
      </c>
      <c r="B8" s="5"/>
      <c r="C8" s="4"/>
      <c r="D8" s="4"/>
      <c r="E8" s="4"/>
      <c r="F8" s="15"/>
      <c r="G8" s="14"/>
      <c r="H8" s="4"/>
      <c r="I8" s="4"/>
      <c r="J8" s="4">
        <v>3</v>
      </c>
      <c r="K8" s="15"/>
      <c r="L8" s="14"/>
      <c r="M8" s="4"/>
      <c r="N8" s="4"/>
      <c r="O8" s="4"/>
      <c r="P8" s="4"/>
      <c r="Q8" s="14"/>
      <c r="R8" s="4"/>
      <c r="S8" s="4"/>
      <c r="T8" s="15"/>
      <c r="U8" s="4">
        <v>1</v>
      </c>
      <c r="V8" s="11"/>
      <c r="W8" s="5">
        <f>$W$2-SUM(B8:T8)+SUM(U8:V8)</f>
        <v>38</v>
      </c>
      <c r="X8" s="6">
        <f>W8/$W$2</f>
        <v>0.95</v>
      </c>
      <c r="Y8" t="str">
        <f t="shared" si="0"/>
        <v/>
      </c>
    </row>
    <row r="9" spans="1:25" x14ac:dyDescent="0.25">
      <c r="A9" s="12" t="s">
        <v>7</v>
      </c>
      <c r="B9" s="5"/>
      <c r="C9" s="4"/>
      <c r="D9" s="4"/>
      <c r="E9" s="4"/>
      <c r="F9" s="15"/>
      <c r="G9" s="14"/>
      <c r="H9" s="4"/>
      <c r="I9" s="4"/>
      <c r="J9" s="4"/>
      <c r="K9" s="15"/>
      <c r="L9" s="14"/>
      <c r="M9" s="4"/>
      <c r="N9" s="4"/>
      <c r="O9" s="4"/>
      <c r="P9" s="4"/>
      <c r="Q9" s="14"/>
      <c r="R9" s="4"/>
      <c r="S9" s="4"/>
      <c r="T9" s="15"/>
      <c r="U9" s="4"/>
      <c r="V9" s="11"/>
      <c r="W9" s="5" t="s">
        <v>41</v>
      </c>
      <c r="X9" s="6" t="s">
        <v>41</v>
      </c>
      <c r="Y9" t="str">
        <f t="shared" si="0"/>
        <v>hiányzik!</v>
      </c>
    </row>
    <row r="10" spans="1:25" x14ac:dyDescent="0.25">
      <c r="A10" s="12" t="s">
        <v>8</v>
      </c>
      <c r="B10" s="5"/>
      <c r="C10" s="4"/>
      <c r="D10" s="4"/>
      <c r="E10" s="4"/>
      <c r="F10" s="15"/>
      <c r="G10" s="14"/>
      <c r="H10" s="4"/>
      <c r="I10" s="4"/>
      <c r="J10" s="4"/>
      <c r="K10" s="15"/>
      <c r="L10" s="14"/>
      <c r="M10" s="4"/>
      <c r="N10" s="4"/>
      <c r="O10" s="4"/>
      <c r="P10" s="4"/>
      <c r="Q10" s="14"/>
      <c r="R10" s="4"/>
      <c r="S10" s="4"/>
      <c r="T10" s="15"/>
      <c r="U10" s="4"/>
      <c r="V10" s="11"/>
      <c r="W10" s="5" t="s">
        <v>41</v>
      </c>
      <c r="X10" s="6" t="s">
        <v>41</v>
      </c>
      <c r="Y10" t="str">
        <f t="shared" si="0"/>
        <v>hiányzik!</v>
      </c>
    </row>
    <row r="11" spans="1:25" x14ac:dyDescent="0.25">
      <c r="A11" s="12" t="s">
        <v>9</v>
      </c>
      <c r="B11" s="5"/>
      <c r="C11" s="4"/>
      <c r="D11" s="4"/>
      <c r="E11" s="4"/>
      <c r="F11" s="15"/>
      <c r="G11" s="14"/>
      <c r="H11" s="4"/>
      <c r="I11" s="4"/>
      <c r="J11" s="4"/>
      <c r="K11" s="15"/>
      <c r="L11" s="14"/>
      <c r="M11" s="4"/>
      <c r="N11" s="4"/>
      <c r="O11" s="4"/>
      <c r="P11" s="4"/>
      <c r="Q11" s="14"/>
      <c r="R11" s="4"/>
      <c r="S11" s="4"/>
      <c r="T11" s="15"/>
      <c r="U11" s="4">
        <v>1</v>
      </c>
      <c r="V11" s="11">
        <v>2</v>
      </c>
      <c r="W11" s="5">
        <f>$W$2-SUM(B11:T11)+SUM(U11:V11)</f>
        <v>43</v>
      </c>
      <c r="X11" s="6">
        <f>W11/$W$2</f>
        <v>1.075</v>
      </c>
      <c r="Y11" t="str">
        <f t="shared" si="0"/>
        <v/>
      </c>
    </row>
    <row r="12" spans="1:25" x14ac:dyDescent="0.25">
      <c r="A12" s="12" t="s">
        <v>10</v>
      </c>
      <c r="B12" s="5"/>
      <c r="C12" s="4"/>
      <c r="D12" s="4"/>
      <c r="E12" s="4"/>
      <c r="F12" s="15">
        <v>3</v>
      </c>
      <c r="G12" s="14"/>
      <c r="H12" s="4">
        <v>3</v>
      </c>
      <c r="I12" s="4"/>
      <c r="J12" s="4"/>
      <c r="K12" s="15">
        <v>3</v>
      </c>
      <c r="L12" s="14"/>
      <c r="M12" s="4"/>
      <c r="N12" s="4"/>
      <c r="O12" s="4"/>
      <c r="P12" s="4">
        <v>3</v>
      </c>
      <c r="Q12" s="14">
        <v>3</v>
      </c>
      <c r="R12" s="4"/>
      <c r="S12" s="4"/>
      <c r="T12" s="15"/>
      <c r="U12" s="4"/>
      <c r="V12" s="11"/>
      <c r="W12" s="5">
        <f>$W$2-SUM(B12:T12)+SUM(U12:V12)</f>
        <v>25</v>
      </c>
      <c r="X12" s="6">
        <f>W12/$W$2</f>
        <v>0.625</v>
      </c>
      <c r="Y12" t="str">
        <f t="shared" si="0"/>
        <v/>
      </c>
    </row>
    <row r="13" spans="1:25" x14ac:dyDescent="0.25">
      <c r="A13" s="12" t="s">
        <v>11</v>
      </c>
      <c r="B13" s="5"/>
      <c r="C13" s="4"/>
      <c r="D13" s="4">
        <v>3</v>
      </c>
      <c r="E13" s="4"/>
      <c r="F13" s="15"/>
      <c r="G13" s="14"/>
      <c r="H13" s="4"/>
      <c r="I13" s="4"/>
      <c r="J13" s="4"/>
      <c r="K13" s="15"/>
      <c r="L13" s="14"/>
      <c r="M13" s="4"/>
      <c r="N13" s="4"/>
      <c r="O13" s="4"/>
      <c r="P13" s="4"/>
      <c r="Q13" s="14"/>
      <c r="R13" s="4"/>
      <c r="S13" s="4"/>
      <c r="T13" s="15"/>
      <c r="U13" s="4"/>
      <c r="V13" s="11"/>
      <c r="W13" s="5">
        <f>$W$2-SUM(B13:T13)+SUM(U13:V13)</f>
        <v>37</v>
      </c>
      <c r="X13" s="6">
        <f>W13/$W$2</f>
        <v>0.92500000000000004</v>
      </c>
      <c r="Y13" t="str">
        <f t="shared" si="0"/>
        <v/>
      </c>
    </row>
    <row r="14" spans="1:25" x14ac:dyDescent="0.25">
      <c r="A14" s="12" t="s">
        <v>12</v>
      </c>
      <c r="B14" s="5"/>
      <c r="C14" s="4"/>
      <c r="D14" s="4"/>
      <c r="E14" s="4"/>
      <c r="F14" s="15"/>
      <c r="G14" s="14"/>
      <c r="H14" s="4"/>
      <c r="I14" s="4"/>
      <c r="J14" s="4"/>
      <c r="K14" s="15"/>
      <c r="L14" s="14"/>
      <c r="M14" s="4"/>
      <c r="N14" s="4"/>
      <c r="O14" s="4"/>
      <c r="P14" s="4"/>
      <c r="Q14" s="14"/>
      <c r="R14" s="4"/>
      <c r="S14" s="4"/>
      <c r="T14" s="15"/>
      <c r="U14" s="4"/>
      <c r="V14" s="11"/>
      <c r="W14" s="5">
        <f>$W$2-SUM(B14:T14)+SUM(U14:V14)</f>
        <v>40</v>
      </c>
      <c r="X14" s="6">
        <f>W14/$W$2</f>
        <v>1</v>
      </c>
      <c r="Y14" t="str">
        <f t="shared" si="0"/>
        <v/>
      </c>
    </row>
    <row r="15" spans="1:25" x14ac:dyDescent="0.25">
      <c r="A15" s="12" t="s">
        <v>13</v>
      </c>
      <c r="B15" s="5"/>
      <c r="C15" s="4"/>
      <c r="D15" s="4">
        <v>3</v>
      </c>
      <c r="E15" s="4"/>
      <c r="F15" s="15"/>
      <c r="G15" s="14"/>
      <c r="H15" s="4"/>
      <c r="I15" s="4">
        <v>3</v>
      </c>
      <c r="J15" s="4">
        <v>3</v>
      </c>
      <c r="K15" s="15"/>
      <c r="L15" s="14"/>
      <c r="M15" s="4"/>
      <c r="N15" s="4">
        <v>3</v>
      </c>
      <c r="O15" s="4"/>
      <c r="P15" s="4"/>
      <c r="Q15" s="14"/>
      <c r="R15" s="4"/>
      <c r="S15" s="4"/>
      <c r="T15" s="15"/>
      <c r="U15" s="4"/>
      <c r="V15" s="11">
        <v>2</v>
      </c>
      <c r="W15" s="5">
        <f>$W$2-SUM(B15:T15)+SUM(U15:V15)</f>
        <v>30</v>
      </c>
      <c r="X15" s="6">
        <f>W15/$W$2</f>
        <v>0.75</v>
      </c>
      <c r="Y15" t="str">
        <f t="shared" si="0"/>
        <v/>
      </c>
    </row>
    <row r="16" spans="1:25" x14ac:dyDescent="0.25">
      <c r="A16" s="12" t="s">
        <v>14</v>
      </c>
      <c r="B16" s="5"/>
      <c r="C16" s="4"/>
      <c r="D16" s="4"/>
      <c r="E16" s="4"/>
      <c r="F16" s="15"/>
      <c r="G16" s="14"/>
      <c r="H16" s="4"/>
      <c r="I16" s="4"/>
      <c r="J16" s="4"/>
      <c r="K16" s="15"/>
      <c r="L16" s="14"/>
      <c r="M16" s="4"/>
      <c r="N16" s="4"/>
      <c r="O16" s="4"/>
      <c r="P16" s="4"/>
      <c r="Q16" s="14"/>
      <c r="R16" s="4"/>
      <c r="S16" s="4"/>
      <c r="T16" s="15"/>
      <c r="U16" s="4"/>
      <c r="V16" s="11"/>
      <c r="W16" s="5">
        <f>$W$2-SUM(B16:T16)+SUM(U16:V16)</f>
        <v>40</v>
      </c>
      <c r="X16" s="6">
        <f>W16/$W$2</f>
        <v>1</v>
      </c>
      <c r="Y16" t="str">
        <f t="shared" si="0"/>
        <v/>
      </c>
    </row>
    <row r="17" spans="1:25" x14ac:dyDescent="0.25">
      <c r="A17" s="12" t="s">
        <v>15</v>
      </c>
      <c r="B17" s="5"/>
      <c r="C17" s="4"/>
      <c r="D17" s="4"/>
      <c r="E17" s="4"/>
      <c r="F17" s="15"/>
      <c r="G17" s="14"/>
      <c r="H17" s="4"/>
      <c r="I17" s="4"/>
      <c r="J17" s="4">
        <v>3</v>
      </c>
      <c r="K17" s="15"/>
      <c r="L17" s="14"/>
      <c r="M17" s="4"/>
      <c r="N17" s="4"/>
      <c r="O17" s="4">
        <v>3</v>
      </c>
      <c r="P17" s="4"/>
      <c r="Q17" s="14"/>
      <c r="R17" s="4"/>
      <c r="S17" s="4">
        <v>3</v>
      </c>
      <c r="T17" s="15"/>
      <c r="U17" s="4"/>
      <c r="V17" s="11">
        <v>2</v>
      </c>
      <c r="W17" s="5">
        <f>$W$2-SUM(B17:T17)+SUM(U17:V17)</f>
        <v>33</v>
      </c>
      <c r="X17" s="6">
        <f>W17/$W$2</f>
        <v>0.82499999999999996</v>
      </c>
      <c r="Y17" t="str">
        <f t="shared" si="0"/>
        <v/>
      </c>
    </row>
    <row r="18" spans="1:25" x14ac:dyDescent="0.25">
      <c r="A18" s="12" t="s">
        <v>16</v>
      </c>
      <c r="B18" s="5"/>
      <c r="C18" s="4"/>
      <c r="D18" s="4"/>
      <c r="E18" s="4"/>
      <c r="F18" s="15"/>
      <c r="G18" s="14"/>
      <c r="H18" s="4"/>
      <c r="I18" s="4"/>
      <c r="J18" s="4"/>
      <c r="K18" s="15"/>
      <c r="L18" s="14"/>
      <c r="M18" s="4"/>
      <c r="N18" s="4"/>
      <c r="O18" s="4"/>
      <c r="P18" s="4"/>
      <c r="Q18" s="14"/>
      <c r="R18" s="4"/>
      <c r="S18" s="4"/>
      <c r="T18" s="15"/>
      <c r="U18" s="4"/>
      <c r="V18" s="11"/>
      <c r="W18" s="5" t="s">
        <v>41</v>
      </c>
      <c r="X18" s="6" t="s">
        <v>41</v>
      </c>
      <c r="Y18" t="str">
        <f t="shared" si="0"/>
        <v>hiányzik!</v>
      </c>
    </row>
    <row r="19" spans="1:25" x14ac:dyDescent="0.25">
      <c r="A19" s="12" t="s">
        <v>17</v>
      </c>
      <c r="B19" s="5"/>
      <c r="C19" s="4"/>
      <c r="D19" s="4"/>
      <c r="E19" s="4">
        <v>3</v>
      </c>
      <c r="F19" s="15"/>
      <c r="G19" s="14"/>
      <c r="H19" s="4"/>
      <c r="I19" s="4"/>
      <c r="J19" s="4">
        <v>3</v>
      </c>
      <c r="K19" s="15"/>
      <c r="L19" s="14"/>
      <c r="M19" s="4"/>
      <c r="N19" s="4"/>
      <c r="O19" s="4">
        <v>3</v>
      </c>
      <c r="P19" s="4"/>
      <c r="Q19" s="14"/>
      <c r="R19" s="4"/>
      <c r="S19" s="4"/>
      <c r="T19" s="15">
        <v>3</v>
      </c>
      <c r="U19" s="4"/>
      <c r="V19" s="11"/>
      <c r="W19" s="5">
        <f t="shared" ref="W19:W24" si="1">$W$2-SUM(B19:T19)+SUM(U19:V19)</f>
        <v>28</v>
      </c>
      <c r="X19" s="6">
        <f t="shared" ref="X19:X24" si="2">W19/$W$2</f>
        <v>0.7</v>
      </c>
      <c r="Y19" t="str">
        <f t="shared" si="0"/>
        <v/>
      </c>
    </row>
    <row r="20" spans="1:25" x14ac:dyDescent="0.25">
      <c r="A20" s="12" t="s">
        <v>18</v>
      </c>
      <c r="B20" s="5"/>
      <c r="C20" s="4"/>
      <c r="D20" s="4">
        <v>3</v>
      </c>
      <c r="E20" s="4">
        <v>3</v>
      </c>
      <c r="F20" s="15"/>
      <c r="G20" s="14"/>
      <c r="H20" s="4"/>
      <c r="I20" s="4">
        <v>3</v>
      </c>
      <c r="J20" s="4">
        <v>3</v>
      </c>
      <c r="K20" s="15"/>
      <c r="L20" s="14">
        <v>3</v>
      </c>
      <c r="M20" s="4"/>
      <c r="N20" s="4">
        <v>3</v>
      </c>
      <c r="O20" s="4">
        <v>3</v>
      </c>
      <c r="P20" s="4"/>
      <c r="Q20" s="14"/>
      <c r="R20" s="4"/>
      <c r="S20" s="4">
        <v>3</v>
      </c>
      <c r="T20" s="15">
        <v>3</v>
      </c>
      <c r="U20" s="4"/>
      <c r="V20" s="11"/>
      <c r="W20" s="5">
        <f t="shared" si="1"/>
        <v>13</v>
      </c>
      <c r="X20" s="6">
        <f t="shared" si="2"/>
        <v>0.32500000000000001</v>
      </c>
      <c r="Y20" t="str">
        <f t="shared" si="0"/>
        <v>ÚJRA!</v>
      </c>
    </row>
    <row r="21" spans="1:25" x14ac:dyDescent="0.25">
      <c r="A21" s="12" t="s">
        <v>19</v>
      </c>
      <c r="B21" s="5"/>
      <c r="C21" s="4"/>
      <c r="D21" s="4">
        <v>3</v>
      </c>
      <c r="E21" s="4"/>
      <c r="F21" s="15"/>
      <c r="G21" s="14"/>
      <c r="H21" s="4"/>
      <c r="I21" s="4">
        <v>3</v>
      </c>
      <c r="J21" s="4">
        <v>3</v>
      </c>
      <c r="K21" s="15"/>
      <c r="L21" s="14"/>
      <c r="M21" s="4"/>
      <c r="N21" s="4">
        <v>3</v>
      </c>
      <c r="O21" s="4">
        <v>3</v>
      </c>
      <c r="P21" s="4"/>
      <c r="Q21" s="14"/>
      <c r="R21" s="4"/>
      <c r="S21" s="4">
        <v>3</v>
      </c>
      <c r="T21" s="15">
        <v>3</v>
      </c>
      <c r="U21" s="4">
        <v>1</v>
      </c>
      <c r="V21" s="11"/>
      <c r="W21" s="5">
        <f t="shared" si="1"/>
        <v>20</v>
      </c>
      <c r="X21" s="6">
        <f t="shared" si="2"/>
        <v>0.5</v>
      </c>
      <c r="Y21" t="str">
        <f t="shared" si="0"/>
        <v/>
      </c>
    </row>
    <row r="22" spans="1:25" x14ac:dyDescent="0.25">
      <c r="A22" s="12" t="s">
        <v>20</v>
      </c>
      <c r="B22" s="5">
        <v>3</v>
      </c>
      <c r="C22" s="4"/>
      <c r="D22" s="4">
        <v>3</v>
      </c>
      <c r="E22" s="4">
        <v>3</v>
      </c>
      <c r="F22" s="15"/>
      <c r="G22" s="14">
        <v>3</v>
      </c>
      <c r="H22" s="4"/>
      <c r="I22" s="4">
        <v>3</v>
      </c>
      <c r="J22" s="4">
        <v>3</v>
      </c>
      <c r="K22" s="15"/>
      <c r="L22" s="14">
        <v>3</v>
      </c>
      <c r="M22" s="4">
        <v>3</v>
      </c>
      <c r="N22" s="4"/>
      <c r="O22" s="4"/>
      <c r="P22" s="4"/>
      <c r="Q22" s="14">
        <v>4</v>
      </c>
      <c r="R22" s="4"/>
      <c r="S22" s="4"/>
      <c r="T22" s="15"/>
      <c r="U22" s="4">
        <v>1</v>
      </c>
      <c r="V22" s="11"/>
      <c r="W22" s="5">
        <f t="shared" si="1"/>
        <v>13</v>
      </c>
      <c r="X22" s="6">
        <f t="shared" si="2"/>
        <v>0.32500000000000001</v>
      </c>
      <c r="Y22" t="str">
        <f t="shared" si="0"/>
        <v>ÚJRA!</v>
      </c>
    </row>
    <row r="23" spans="1:25" x14ac:dyDescent="0.25">
      <c r="A23" s="12" t="s">
        <v>21</v>
      </c>
      <c r="B23" s="5"/>
      <c r="C23" s="4">
        <v>3</v>
      </c>
      <c r="D23" s="4">
        <v>3</v>
      </c>
      <c r="E23" s="4"/>
      <c r="F23" s="15"/>
      <c r="G23" s="14"/>
      <c r="H23" s="4">
        <v>3</v>
      </c>
      <c r="I23" s="4">
        <v>3</v>
      </c>
      <c r="J23" s="4"/>
      <c r="K23" s="15"/>
      <c r="L23" s="14"/>
      <c r="M23" s="4"/>
      <c r="N23" s="4"/>
      <c r="O23" s="4"/>
      <c r="P23" s="4"/>
      <c r="Q23" s="14"/>
      <c r="R23" s="4"/>
      <c r="S23" s="4"/>
      <c r="T23" s="15"/>
      <c r="U23" s="4">
        <v>1</v>
      </c>
      <c r="V23" s="11"/>
      <c r="W23" s="5">
        <f t="shared" si="1"/>
        <v>29</v>
      </c>
      <c r="X23" s="6">
        <f t="shared" si="2"/>
        <v>0.72499999999999998</v>
      </c>
      <c r="Y23" t="str">
        <f t="shared" si="0"/>
        <v/>
      </c>
    </row>
    <row r="24" spans="1:25" ht="15.75" thickBot="1" x14ac:dyDescent="0.3">
      <c r="A24" s="13" t="s">
        <v>22</v>
      </c>
      <c r="B24" s="8"/>
      <c r="C24" s="7"/>
      <c r="D24" s="7"/>
      <c r="E24" s="7"/>
      <c r="F24" s="16"/>
      <c r="G24" s="17"/>
      <c r="H24" s="7"/>
      <c r="I24" s="7"/>
      <c r="J24" s="7"/>
      <c r="K24" s="16"/>
      <c r="L24" s="17"/>
      <c r="M24" s="7"/>
      <c r="N24" s="7"/>
      <c r="O24" s="7"/>
      <c r="P24" s="7"/>
      <c r="Q24" s="17"/>
      <c r="R24" s="7"/>
      <c r="S24" s="7"/>
      <c r="T24" s="16"/>
      <c r="U24" s="7"/>
      <c r="V24" s="9">
        <v>2</v>
      </c>
      <c r="W24" s="8">
        <f t="shared" si="1"/>
        <v>42</v>
      </c>
      <c r="X24" s="3">
        <f t="shared" si="2"/>
        <v>1.05</v>
      </c>
      <c r="Y24" t="str">
        <f t="shared" si="0"/>
        <v/>
      </c>
    </row>
  </sheetData>
  <mergeCells count="6">
    <mergeCell ref="B1:T1"/>
    <mergeCell ref="U1:V1"/>
    <mergeCell ref="B2:F2"/>
    <mergeCell ref="G2:K2"/>
    <mergeCell ref="L2:P2"/>
    <mergeCell ref="Q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2018-05-16T12:06:09Z</dcterms:modified>
</cp:coreProperties>
</file>